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PESOS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<sst xmlns="http://schemas.openxmlformats.org/spreadsheetml/2006/main" count="121" uniqueCount="61">
  <si>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</si>
  <si>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</si>
  <si>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</si>
  <si>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</si>
  <si>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</si>
  <si>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</si>
  <si>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</si>
  <si>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</si>
  <si>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</si>
  <si>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</si>
  <si>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</si>
  <si>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</si>
  <si>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</si>
  <si>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</si>
  <si>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</si>
  <si>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</si>
  <si>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</si>
  <si>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</si>
  <si>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</si>
  <si>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</si>
  <si>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</si>
  <si>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</si>
  <si>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</si>
  <si>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</si>
  <si>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</si>
  <si>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</si>
  <si>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</si>
  <si>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</si>
  <si>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</si>
  <si>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</si>
  <si>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</si>
  <si>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</si>
  <si>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</si>
  <si>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</si>
  <si>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</si>
  <si>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</si>
  <si>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</si>
  <si>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</si>
  <si>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</si>
  <si>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</si>
  <si>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</si>
  <si>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</si>
  <si>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</si>
  <si>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</si>
  <si>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</si>
  <si>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</si>
  <si>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</si>
  <si>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</si>
  <si>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</si>
  <si>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</si>
  <si>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</si>
  <si>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</si>
  <si>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</si>
  <si>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</si>
  <si>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</si>
  <si>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</si>
  <si>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</si>
  <si>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</si>
  <si>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Pesos</t>
  </si>
  <si>
    <t>LINEA PESOS HASTA 30 CUOTAS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</si>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</sst>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L16" sqref="L16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46174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PESOS HASTA 30 CUOTAS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2.2431999999999999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2.7367039999999996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30.500808566906379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30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Pesos</v>
      </c>
      <c r="E12" s="97" t="str">
        <f>IF(Cod_MONEDA="UI",CONCATENATE("Valor de la UI para esta simulación",CHAR(10)," (1 UI = ",TEXT(Valor_UI,"$ ###.##0,00000"),")."),"")</f>
        <v/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100000</v>
      </c>
      <c r="E14" s="34" t="str">
        <f>IF(Cod_MONEDA="UI",CONCATENATE(" (equivalente a  UI: ",TEXT(+A_cobrar_P/Valor_UI,"###.###.##0,00"),")"),"")</f>
        <v/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$ 1 - Máximo: $ 460.000)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30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13 - Máximo: 30)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$</v>
      </c>
      <c r="D20" s="18">
        <f>IF(Cod_MONEDA="UI",+A_cobrar_P/Valor_UI,+A_cobrar_P)</f>
        <v>100000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$</v>
      </c>
      <c r="D21" s="18">
        <f>+capital*Porc_S_Vida*Coef_S_VIDA</f>
        <v>3095.9999999999995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$</v>
      </c>
      <c r="D22" s="19">
        <f>ROUND((VALOR_CUOTA/IF(+Cod_MONEDA="UI",Valor_UI,1) * CUOTAS - (capital+S_VIDA)) / (1 + IVA),2)</f>
        <v>40462.300000000003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$</v>
      </c>
      <c r="D23" s="19">
        <f>ROUND(+D22*(IVA),2)</f>
        <v>8901.7099999999991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$</v>
      </c>
      <c r="D24" s="21">
        <f>+SUM(D20:D23)</f>
        <v>152460.00999999998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5082</v>
      </c>
      <c r="E26" s="34" t="str">
        <f>IF(Cod_MONEDA="UI",CONCATENATE(" (equivalente a  UI: ",TEXT(VALOR_CUOTA/Valor_UI,"###.###.##0,00"),")"),"")</f>
        <v/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J7" sqref="J7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59</v>
      </c>
      <c r="C3" s="4" t="s">
        <v>6</v>
      </c>
      <c r="D3" s="5">
        <v>13</v>
      </c>
      <c r="E3" s="5">
        <v>30</v>
      </c>
      <c r="F3" s="67" t="s">
        <v>44</v>
      </c>
      <c r="G3" s="66" t="s">
        <v>58</v>
      </c>
      <c r="H3" s="4">
        <v>0</v>
      </c>
      <c r="I3" s="6">
        <v>2.2431999999999999</v>
      </c>
      <c r="J3" s="53">
        <v>1</v>
      </c>
      <c r="K3" s="53">
        <v>460000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  <c r="J10" s="1" t="s">
        <v>60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/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46174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2026-06-02T14:13:17Z</dcterms:modified>
</cp:coreProperties>
</file>